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arPras" sheetId="1" r:id="rId1"/>
    <sheet name="Admin" sheetId="3" r:id="rId2"/>
    <sheet name="Perpus" sheetId="4" r:id="rId3"/>
    <sheet name="Prodi" sheetId="5" r:id="rId4"/>
  </sheets>
  <definedNames>
    <definedName name="_xlnm._FilterDatabase" localSheetId="1" hidden="1">Admin!$A$8:$G$20</definedName>
    <definedName name="_xlnm._FilterDatabase" localSheetId="2" hidden="1">Perpus!$A$8:$G$18</definedName>
    <definedName name="_xlnm._FilterDatabase" localSheetId="3" hidden="1">Prodi!$A$8:$G$18</definedName>
    <definedName name="_xlnm._FilterDatabase" localSheetId="0" hidden="1">SarPras!$A$8:$G$23</definedName>
  </definedNames>
  <calcPr calcId="125725"/>
</workbook>
</file>

<file path=xl/calcChain.xml><?xml version="1.0" encoding="utf-8"?>
<calcChain xmlns="http://schemas.openxmlformats.org/spreadsheetml/2006/main">
  <c r="E17" i="5"/>
  <c r="F17" s="1"/>
  <c r="G16"/>
  <c r="G15"/>
  <c r="G14"/>
  <c r="G13"/>
  <c r="G12"/>
  <c r="G11"/>
  <c r="G10"/>
  <c r="G9"/>
  <c r="E17" i="4"/>
  <c r="G17" s="1"/>
  <c r="G16"/>
  <c r="G15"/>
  <c r="G14"/>
  <c r="G13"/>
  <c r="G12"/>
  <c r="G11"/>
  <c r="G10"/>
  <c r="G9"/>
  <c r="G9" i="3"/>
  <c r="E19"/>
  <c r="F19" s="1"/>
  <c r="G18"/>
  <c r="G17"/>
  <c r="G16"/>
  <c r="G15"/>
  <c r="G14"/>
  <c r="G13"/>
  <c r="G12"/>
  <c r="G11"/>
  <c r="G10"/>
  <c r="G9" i="1"/>
  <c r="F17" i="4" l="1"/>
  <c r="G17" i="5"/>
  <c r="G19" i="3"/>
  <c r="E22" i="1" l="1"/>
  <c r="F22" s="1"/>
  <c r="G21"/>
  <c r="G20"/>
  <c r="G19"/>
  <c r="G18"/>
  <c r="G17"/>
  <c r="G16"/>
  <c r="G15"/>
  <c r="G14"/>
  <c r="G13"/>
  <c r="G12"/>
  <c r="G11"/>
  <c r="G10"/>
  <c r="G22" l="1"/>
</calcChain>
</file>

<file path=xl/sharedStrings.xml><?xml version="1.0" encoding="utf-8"?>
<sst xmlns="http://schemas.openxmlformats.org/spreadsheetml/2006/main" count="141" uniqueCount="67">
  <si>
    <t>:</t>
  </si>
  <si>
    <t>Tanggal Pengambilan Data</t>
  </si>
  <si>
    <t xml:space="preserve">Jumlah Responden </t>
  </si>
  <si>
    <t>NO</t>
  </si>
  <si>
    <t>ASPEK PENILAIAN</t>
  </si>
  <si>
    <t>RERATA SKOR</t>
  </si>
  <si>
    <t>RERATA SKOR (SKALA 100)</t>
  </si>
  <si>
    <t>PREDIKAT</t>
  </si>
  <si>
    <t>1.</t>
  </si>
  <si>
    <t>2.</t>
  </si>
  <si>
    <t>3.</t>
  </si>
  <si>
    <t>4.</t>
  </si>
  <si>
    <t>Kejelasan penyampaian materi dan jawaban pertanyaan di kelas</t>
  </si>
  <si>
    <t>5.</t>
  </si>
  <si>
    <t>Kesesuaian materi ujian dan/atau tugas dengan tujuan mata kuliah</t>
  </si>
  <si>
    <t>6.</t>
  </si>
  <si>
    <t>7.</t>
  </si>
  <si>
    <t>8.</t>
  </si>
  <si>
    <t>9.</t>
  </si>
  <si>
    <t>10.</t>
  </si>
  <si>
    <t>11.</t>
  </si>
  <si>
    <t>12.</t>
  </si>
  <si>
    <t>13.</t>
  </si>
  <si>
    <t>KESIMPULAN</t>
  </si>
  <si>
    <t>Ket :</t>
  </si>
  <si>
    <t>Jenis Layanan</t>
  </si>
  <si>
    <t>Kenyamanan ruang kuliah</t>
  </si>
  <si>
    <t>Kecukupan sarana pembelajaran di ruang kuliah</t>
  </si>
  <si>
    <t>Kenyamanan ruang perpustakaan</t>
  </si>
  <si>
    <t>Kelengkapan koleksi buku di perpustakaan</t>
  </si>
  <si>
    <t>Kelengkapan Laboratorium/studio yang relevan dengan kebutuhan keilmuan</t>
  </si>
  <si>
    <t>Kelengkapan informasi website kampus</t>
  </si>
  <si>
    <t xml:space="preserve">Kenyamanan di kantor administrasi </t>
  </si>
  <si>
    <t>Kenyamanan area tunggu mahasiswa</t>
  </si>
  <si>
    <t>Kelengkapan fasilitas kantin</t>
  </si>
  <si>
    <t>Kenyamanan fasilitas toilet</t>
  </si>
  <si>
    <t>Kecukupan area parkir kampus</t>
  </si>
  <si>
    <t>Kecukupan penerangan jalan di lingkungan kampus</t>
  </si>
  <si>
    <t>Keamanan lingkungan kampus</t>
  </si>
  <si>
    <t>Kejelasan pemberian informasi mengenai pendaftaran ulang mahasiswa</t>
  </si>
  <si>
    <t>Kejelasan pemberian informasi mengenai jadwal perkuliahan/ujian</t>
  </si>
  <si>
    <t>Kejelasan pemberian informasi mengenai pembayaran SPP</t>
  </si>
  <si>
    <t>Staf Administrasi mempunyai kemampuan untuk melayani kepentingan mahasiswa</t>
  </si>
  <si>
    <t>Pelayanan yang diberikan Staf Administrasi  telah sesuai dengan kebutuhan mahasiswa</t>
  </si>
  <si>
    <t>Kecepatan pelayanan Staf Administrasi terhadap kebutuhan mahasiswa</t>
  </si>
  <si>
    <t>Kecepatan respon tanggapan Staf Administrasi terhadap keluhan</t>
  </si>
  <si>
    <t>Komunikasi Staf Administrasi dengan pengguna layanan berjalan dengan baik dan lancar</t>
  </si>
  <si>
    <t>Sikap sopan, ramah, jujur, dan dapat dipercaya dari Staf Administrasi</t>
  </si>
  <si>
    <t>Staf Administrasi memberikan perlakuan yang adil kepada setiap pengguna layanan</t>
  </si>
  <si>
    <t>Informasi atau pencarian buku dapat dilakukan dengan mudah dan cepat</t>
  </si>
  <si>
    <t>Petugas Perpustakaan menyampaikan informasi dengan tepat dan jelas</t>
  </si>
  <si>
    <t>Petugas Perpustakaan memberikan pelayanan dengan terampil</t>
  </si>
  <si>
    <t>Petugas Perpustakaan selalu merespon terhadap keluhan pemakai</t>
  </si>
  <si>
    <t>Jumlah petugas Perpustakaan telah memadai atau mencukupi</t>
  </si>
  <si>
    <t>Petugas Perpustakaan selalu bersikap sopan dan ramah pada pemakai</t>
  </si>
  <si>
    <t>Petugas memberikan pelayanan tanpa membedakan status pemakai atau tanpa pandang bulu</t>
  </si>
  <si>
    <t>Pelayanan perpustakaan buka sesuai dengan jadwal yang ada tempat pelayanan buku cukup efektif</t>
  </si>
  <si>
    <t>Pelayanan yang diberikan Kaprodi  telah sesuai dengan kebutuhan mahasiswa</t>
  </si>
  <si>
    <t>Kecepatan pelayanan Kaprodi terhadap kebutuhan mahasiswa</t>
  </si>
  <si>
    <t>Penanganan permasalahan/keluhan mahasiswa oleh Kaprodi</t>
  </si>
  <si>
    <t>Komunikasi Kaprodi dengan mahasiswa berjalan dengan baik dan lancar</t>
  </si>
  <si>
    <t>Kaprodi memberikan perlakuan yang adil kepada setiap mahasiswa</t>
  </si>
  <si>
    <t>Dalam melayani mahasiswa, kaprodi bersikap sopan dan ramah</t>
  </si>
  <si>
    <t>Kejelasan informasi pada saat perwalian</t>
  </si>
  <si>
    <t>Monitoring  kemajuan mahasiswa oleh Kaprodi</t>
  </si>
  <si>
    <t>Laporan Pengolahan Umpan Balik Layanan Sarana Prasarana</t>
  </si>
  <si>
    <t>Periode Semester &lt;Gasal / Genap&gt; Tahun Akademik _______ / _______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</si>
</sst>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quotePrefix="1" applyFo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Layout" workbookViewId="0">
      <selection activeCell="G4" sqref="G4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1.85546875" customWidth="1"/>
  </cols>
  <sheetData>
    <row r="1" spans="1:7" ht="15.75">
      <c r="A1" s="18" t="s">
        <v>65</v>
      </c>
      <c r="B1" s="18"/>
      <c r="C1" s="18"/>
      <c r="D1" s="18"/>
      <c r="E1" s="18"/>
      <c r="F1" s="18"/>
      <c r="G1" s="18"/>
    </row>
    <row r="2" spans="1:7" ht="15.75">
      <c r="A2" s="18" t="s">
        <v>66</v>
      </c>
      <c r="B2" s="18"/>
      <c r="C2" s="18"/>
      <c r="D2" s="18"/>
      <c r="E2" s="18"/>
      <c r="F2" s="18"/>
      <c r="G2" s="18"/>
    </row>
    <row r="3" spans="1:7">
      <c r="A3" s="1"/>
      <c r="B3" s="1"/>
    </row>
    <row r="4" spans="1:7">
      <c r="A4" s="1" t="s">
        <v>25</v>
      </c>
      <c r="B4" s="1"/>
      <c r="C4" t="s">
        <v>0</v>
      </c>
      <c r="D4" s="1"/>
    </row>
    <row r="5" spans="1:7">
      <c r="A5" s="1" t="s">
        <v>1</v>
      </c>
      <c r="B5" s="1"/>
      <c r="C5" t="s">
        <v>0</v>
      </c>
      <c r="D5" s="11"/>
    </row>
    <row r="6" spans="1:7">
      <c r="A6" s="1" t="s">
        <v>2</v>
      </c>
      <c r="B6" s="1"/>
      <c r="C6" t="s">
        <v>0</v>
      </c>
      <c r="D6" s="1"/>
    </row>
    <row r="7" spans="1:7" ht="8.25" customHeight="1">
      <c r="A7" s="1"/>
      <c r="B7" s="1"/>
    </row>
    <row r="8" spans="1:7" ht="31.5">
      <c r="A8" s="2" t="s">
        <v>3</v>
      </c>
      <c r="B8" s="19" t="s">
        <v>4</v>
      </c>
      <c r="C8" s="20"/>
      <c r="D8" s="21"/>
      <c r="E8" s="2" t="s">
        <v>5</v>
      </c>
      <c r="F8" s="3" t="s">
        <v>6</v>
      </c>
      <c r="G8" s="2" t="s">
        <v>7</v>
      </c>
    </row>
    <row r="9" spans="1:7">
      <c r="A9" s="4" t="s">
        <v>8</v>
      </c>
      <c r="B9" s="12" t="s">
        <v>26</v>
      </c>
      <c r="C9" s="13"/>
      <c r="D9" s="14"/>
      <c r="E9" s="5"/>
      <c r="F9" s="5"/>
      <c r="G9" s="6" t="str">
        <f>IF(E9&lt;=3,"KURANG",IF(E9&lt;=3.8,"CUKUP",IF(E9&lt;=4.4,"BAIK",IF(E9&lt;=5,"BAIK SEKALI","Error"))))</f>
        <v>KURANG</v>
      </c>
    </row>
    <row r="10" spans="1:7">
      <c r="A10" s="4" t="s">
        <v>9</v>
      </c>
      <c r="B10" s="12" t="s">
        <v>27</v>
      </c>
      <c r="C10" s="13"/>
      <c r="D10" s="14"/>
      <c r="E10" s="5"/>
      <c r="F10" s="5"/>
      <c r="G10" s="6" t="str">
        <f t="shared" ref="G10:G22" si="0">IF(E10&lt;=3,"KURANG",IF(E10&lt;=3.8,"CUKUP",IF(E10&lt;=4.4,"BAIK",IF(E10&lt;=5,"BAIK SEKALI","Error"))))</f>
        <v>KURANG</v>
      </c>
    </row>
    <row r="11" spans="1:7" ht="15" customHeight="1">
      <c r="A11" s="4" t="s">
        <v>10</v>
      </c>
      <c r="B11" s="12" t="s">
        <v>28</v>
      </c>
      <c r="C11" s="13"/>
      <c r="D11" s="14" t="s">
        <v>12</v>
      </c>
      <c r="E11" s="5"/>
      <c r="F11" s="5"/>
      <c r="G11" s="6" t="str">
        <f t="shared" si="0"/>
        <v>KURANG</v>
      </c>
    </row>
    <row r="12" spans="1:7" s="7" customFormat="1" ht="15" customHeight="1">
      <c r="A12" s="4" t="s">
        <v>11</v>
      </c>
      <c r="B12" s="12" t="s">
        <v>29</v>
      </c>
      <c r="C12" s="13"/>
      <c r="D12" s="14" t="s">
        <v>14</v>
      </c>
      <c r="E12" s="5"/>
      <c r="F12" s="5"/>
      <c r="G12" s="6" t="str">
        <f t="shared" si="0"/>
        <v>KURANG</v>
      </c>
    </row>
    <row r="13" spans="1:7" ht="27.75" customHeight="1">
      <c r="A13" s="4" t="s">
        <v>13</v>
      </c>
      <c r="B13" s="12" t="s">
        <v>30</v>
      </c>
      <c r="C13" s="13"/>
      <c r="D13" s="14" t="s">
        <v>14</v>
      </c>
      <c r="E13" s="5"/>
      <c r="F13" s="5"/>
      <c r="G13" s="6" t="str">
        <f t="shared" si="0"/>
        <v>KURANG</v>
      </c>
    </row>
    <row r="14" spans="1:7">
      <c r="A14" s="4" t="s">
        <v>15</v>
      </c>
      <c r="B14" s="12" t="s">
        <v>31</v>
      </c>
      <c r="C14" s="13"/>
      <c r="D14" s="14"/>
      <c r="E14" s="5"/>
      <c r="F14" s="5"/>
      <c r="G14" s="6" t="str">
        <f t="shared" si="0"/>
        <v>KURANG</v>
      </c>
    </row>
    <row r="15" spans="1:7">
      <c r="A15" s="4" t="s">
        <v>16</v>
      </c>
      <c r="B15" s="12" t="s">
        <v>32</v>
      </c>
      <c r="C15" s="13"/>
      <c r="D15" s="14"/>
      <c r="E15" s="5"/>
      <c r="F15" s="5"/>
      <c r="G15" s="6" t="str">
        <f t="shared" si="0"/>
        <v>KURANG</v>
      </c>
    </row>
    <row r="16" spans="1:7">
      <c r="A16" s="4" t="s">
        <v>17</v>
      </c>
      <c r="B16" s="12" t="s">
        <v>33</v>
      </c>
      <c r="C16" s="13"/>
      <c r="D16" s="14"/>
      <c r="E16" s="5"/>
      <c r="F16" s="5"/>
      <c r="G16" s="6" t="str">
        <f t="shared" si="0"/>
        <v>KURANG</v>
      </c>
    </row>
    <row r="17" spans="1:7">
      <c r="A17" s="4" t="s">
        <v>18</v>
      </c>
      <c r="B17" s="12" t="s">
        <v>34</v>
      </c>
      <c r="C17" s="13"/>
      <c r="D17" s="14"/>
      <c r="E17" s="5"/>
      <c r="F17" s="5"/>
      <c r="G17" s="6" t="str">
        <f t="shared" si="0"/>
        <v>KURANG</v>
      </c>
    </row>
    <row r="18" spans="1:7">
      <c r="A18" s="4" t="s">
        <v>19</v>
      </c>
      <c r="B18" s="12" t="s">
        <v>35</v>
      </c>
      <c r="C18" s="13"/>
      <c r="D18" s="14"/>
      <c r="E18" s="5"/>
      <c r="F18" s="5"/>
      <c r="G18" s="6" t="str">
        <f t="shared" si="0"/>
        <v>KURANG</v>
      </c>
    </row>
    <row r="19" spans="1:7">
      <c r="A19" s="4" t="s">
        <v>20</v>
      </c>
      <c r="B19" s="12" t="s">
        <v>36</v>
      </c>
      <c r="C19" s="13"/>
      <c r="D19" s="14"/>
      <c r="E19" s="5"/>
      <c r="F19" s="5"/>
      <c r="G19" s="6" t="str">
        <f t="shared" si="0"/>
        <v>KURANG</v>
      </c>
    </row>
    <row r="20" spans="1:7">
      <c r="A20" s="4" t="s">
        <v>21</v>
      </c>
      <c r="B20" s="12" t="s">
        <v>37</v>
      </c>
      <c r="C20" s="13"/>
      <c r="D20" s="14"/>
      <c r="E20" s="5"/>
      <c r="F20" s="5"/>
      <c r="G20" s="6" t="str">
        <f t="shared" si="0"/>
        <v>KURANG</v>
      </c>
    </row>
    <row r="21" spans="1:7">
      <c r="A21" s="4" t="s">
        <v>22</v>
      </c>
      <c r="B21" s="12" t="s">
        <v>38</v>
      </c>
      <c r="C21" s="13"/>
      <c r="D21" s="14"/>
      <c r="E21" s="5"/>
      <c r="F21" s="5"/>
      <c r="G21" s="6" t="str">
        <f t="shared" si="0"/>
        <v>KURANG</v>
      </c>
    </row>
    <row r="22" spans="1:7">
      <c r="A22" s="15" t="s">
        <v>23</v>
      </c>
      <c r="B22" s="16"/>
      <c r="C22" s="16"/>
      <c r="D22" s="17"/>
      <c r="E22" s="8" t="e">
        <f>AVERAGE(E9:E21)</f>
        <v>#DIV/0!</v>
      </c>
      <c r="F22" s="8" t="e">
        <f t="shared" ref="F22" si="1">25*(E22-1)</f>
        <v>#DIV/0!</v>
      </c>
      <c r="G22" s="9" t="e">
        <f t="shared" si="0"/>
        <v>#DIV/0!</v>
      </c>
    </row>
    <row r="23" spans="1:7">
      <c r="A23" s="10" t="s">
        <v>24</v>
      </c>
    </row>
  </sheetData>
  <autoFilter ref="A8:G23">
    <filterColumn colId="1" showButton="0"/>
    <filterColumn colId="2" showButton="0"/>
    <filterColumn colId="5"/>
  </autoFilter>
  <mergeCells count="17">
    <mergeCell ref="A1:G1"/>
    <mergeCell ref="A2:G2"/>
    <mergeCell ref="B8:D8"/>
    <mergeCell ref="B9:D9"/>
    <mergeCell ref="B10:D10"/>
    <mergeCell ref="B11:D11"/>
    <mergeCell ref="A22:D22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</mergeCells>
  <pageMargins left="0.6692913385826772" right="0.33" top="0.74803149606299213" bottom="0.24" header="0.31496062992125984" footer="0.31496062992125984"/>
  <pageSetup paperSize="9" orientation="portrait" horizontalDpi="4294967293" verticalDpi="96" r:id="rId1"/>
  <headerFooter>
    <oddHeader>&amp;L&amp;G&amp;R&amp;10F-M2.STD-PD-6.3 / 2 Januari 2020 / Rev. 0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1.85546875" customWidth="1"/>
  </cols>
  <sheetData>
    <row r="1" spans="1:7" ht="15.75">
      <c r="A1" s="18" t="s">
        <v>65</v>
      </c>
      <c r="B1" s="18"/>
      <c r="C1" s="18"/>
      <c r="D1" s="18"/>
      <c r="E1" s="18"/>
      <c r="F1" s="18"/>
      <c r="G1" s="18"/>
    </row>
    <row r="2" spans="1:7" ht="15.75">
      <c r="A2" s="18" t="s">
        <v>66</v>
      </c>
      <c r="B2" s="18"/>
      <c r="C2" s="18"/>
      <c r="D2" s="18"/>
      <c r="E2" s="18"/>
      <c r="F2" s="18"/>
      <c r="G2" s="18"/>
    </row>
    <row r="3" spans="1:7">
      <c r="A3" s="1"/>
      <c r="B3" s="1"/>
    </row>
    <row r="4" spans="1:7">
      <c r="A4" s="1" t="s">
        <v>25</v>
      </c>
      <c r="B4" s="1"/>
      <c r="C4" t="s">
        <v>0</v>
      </c>
      <c r="D4" s="1"/>
    </row>
    <row r="5" spans="1:7">
      <c r="A5" s="1" t="s">
        <v>1</v>
      </c>
      <c r="B5" s="1"/>
      <c r="C5" t="s">
        <v>0</v>
      </c>
      <c r="D5" s="11"/>
    </row>
    <row r="6" spans="1:7">
      <c r="A6" s="1" t="s">
        <v>2</v>
      </c>
      <c r="B6" s="1"/>
      <c r="C6" t="s">
        <v>0</v>
      </c>
      <c r="D6" s="1"/>
    </row>
    <row r="7" spans="1:7" ht="8.25" customHeight="1">
      <c r="A7" s="1"/>
      <c r="B7" s="1"/>
    </row>
    <row r="8" spans="1:7" ht="31.5">
      <c r="A8" s="2" t="s">
        <v>3</v>
      </c>
      <c r="B8" s="19" t="s">
        <v>4</v>
      </c>
      <c r="C8" s="20"/>
      <c r="D8" s="21"/>
      <c r="E8" s="2" t="s">
        <v>5</v>
      </c>
      <c r="F8" s="3" t="s">
        <v>6</v>
      </c>
      <c r="G8" s="2" t="s">
        <v>7</v>
      </c>
    </row>
    <row r="9" spans="1:7" ht="27.95" customHeight="1">
      <c r="A9" s="4" t="s">
        <v>8</v>
      </c>
      <c r="B9" s="12" t="s">
        <v>39</v>
      </c>
      <c r="C9" s="13"/>
      <c r="D9" s="14"/>
      <c r="E9" s="5"/>
      <c r="F9" s="5"/>
      <c r="G9" s="6" t="str">
        <f>IF(E9&lt;=3,"KURANG",IF(E9&lt;=3.8,"CUKUP",IF(E9&lt;=4.4,"BAIK",IF(E9&lt;=5,"BAIK SEKALI","Error"))))</f>
        <v>KURANG</v>
      </c>
    </row>
    <row r="10" spans="1:7" ht="27.95" customHeight="1">
      <c r="A10" s="4" t="s">
        <v>9</v>
      </c>
      <c r="B10" s="12" t="s">
        <v>40</v>
      </c>
      <c r="C10" s="13"/>
      <c r="D10" s="14"/>
      <c r="E10" s="5"/>
      <c r="F10" s="5"/>
      <c r="G10" s="6" t="str">
        <f t="shared" ref="G10:G19" si="0">IF(E10&lt;=3,"KURANG",IF(E10&lt;=3.8,"CUKUP",IF(E10&lt;=4.4,"BAIK",IF(E10&lt;=5,"BAIK SEKALI","Error"))))</f>
        <v>KURANG</v>
      </c>
    </row>
    <row r="11" spans="1:7">
      <c r="A11" s="4" t="s">
        <v>10</v>
      </c>
      <c r="B11" s="12" t="s">
        <v>41</v>
      </c>
      <c r="C11" s="13"/>
      <c r="D11" s="14"/>
      <c r="E11" s="5"/>
      <c r="F11" s="5"/>
      <c r="G11" s="6" t="str">
        <f t="shared" si="0"/>
        <v>KURANG</v>
      </c>
    </row>
    <row r="12" spans="1:7" s="7" customFormat="1" ht="27.95" customHeight="1">
      <c r="A12" s="4" t="s">
        <v>11</v>
      </c>
      <c r="B12" s="12" t="s">
        <v>42</v>
      </c>
      <c r="C12" s="13"/>
      <c r="D12" s="14"/>
      <c r="E12" s="5"/>
      <c r="F12" s="5"/>
      <c r="G12" s="6" t="str">
        <f t="shared" si="0"/>
        <v>KURANG</v>
      </c>
    </row>
    <row r="13" spans="1:7" ht="27.95" customHeight="1">
      <c r="A13" s="4" t="s">
        <v>13</v>
      </c>
      <c r="B13" s="12" t="s">
        <v>43</v>
      </c>
      <c r="C13" s="13"/>
      <c r="D13" s="14"/>
      <c r="E13" s="5"/>
      <c r="F13" s="5"/>
      <c r="G13" s="6" t="str">
        <f t="shared" si="0"/>
        <v>KURANG</v>
      </c>
    </row>
    <row r="14" spans="1:7" ht="27.95" customHeight="1">
      <c r="A14" s="4" t="s">
        <v>15</v>
      </c>
      <c r="B14" s="12" t="s">
        <v>44</v>
      </c>
      <c r="C14" s="13"/>
      <c r="D14" s="14"/>
      <c r="E14" s="5"/>
      <c r="F14" s="5"/>
      <c r="G14" s="6" t="str">
        <f t="shared" si="0"/>
        <v>KURANG</v>
      </c>
    </row>
    <row r="15" spans="1:7" ht="27.95" customHeight="1">
      <c r="A15" s="4" t="s">
        <v>16</v>
      </c>
      <c r="B15" s="12" t="s">
        <v>45</v>
      </c>
      <c r="C15" s="13"/>
      <c r="D15" s="14"/>
      <c r="E15" s="5"/>
      <c r="F15" s="5"/>
      <c r="G15" s="6" t="str">
        <f t="shared" si="0"/>
        <v>KURANG</v>
      </c>
    </row>
    <row r="16" spans="1:7" ht="27.95" customHeight="1">
      <c r="A16" s="4" t="s">
        <v>17</v>
      </c>
      <c r="B16" s="12" t="s">
        <v>46</v>
      </c>
      <c r="C16" s="13"/>
      <c r="D16" s="14"/>
      <c r="E16" s="5"/>
      <c r="F16" s="5"/>
      <c r="G16" s="6" t="str">
        <f t="shared" si="0"/>
        <v>KURANG</v>
      </c>
    </row>
    <row r="17" spans="1:7" ht="27.95" customHeight="1">
      <c r="A17" s="4" t="s">
        <v>18</v>
      </c>
      <c r="B17" s="12" t="s">
        <v>47</v>
      </c>
      <c r="C17" s="13"/>
      <c r="D17" s="14"/>
      <c r="E17" s="5"/>
      <c r="F17" s="5"/>
      <c r="G17" s="6" t="str">
        <f t="shared" si="0"/>
        <v>KURANG</v>
      </c>
    </row>
    <row r="18" spans="1:7" ht="27.95" customHeight="1">
      <c r="A18" s="4" t="s">
        <v>19</v>
      </c>
      <c r="B18" s="12" t="s">
        <v>48</v>
      </c>
      <c r="C18" s="13"/>
      <c r="D18" s="14"/>
      <c r="E18" s="5"/>
      <c r="F18" s="5"/>
      <c r="G18" s="6" t="str">
        <f t="shared" si="0"/>
        <v>KURANG</v>
      </c>
    </row>
    <row r="19" spans="1:7">
      <c r="A19" s="15" t="s">
        <v>23</v>
      </c>
      <c r="B19" s="16"/>
      <c r="C19" s="16"/>
      <c r="D19" s="17"/>
      <c r="E19" s="8" t="e">
        <f>AVERAGE(E9:E18)</f>
        <v>#DIV/0!</v>
      </c>
      <c r="F19" s="8" t="e">
        <f t="shared" ref="F19" si="1">25*(E19-1)</f>
        <v>#DIV/0!</v>
      </c>
      <c r="G19" s="9" t="e">
        <f t="shared" si="0"/>
        <v>#DIV/0!</v>
      </c>
    </row>
    <row r="20" spans="1:7">
      <c r="A20" s="10" t="s">
        <v>24</v>
      </c>
    </row>
  </sheetData>
  <autoFilter ref="A8:G20">
    <filterColumn colId="1" showButton="0"/>
    <filterColumn colId="2" showButton="0"/>
    <filterColumn colId="5"/>
  </autoFilter>
  <mergeCells count="14">
    <mergeCell ref="B11:D11"/>
    <mergeCell ref="A1:G1"/>
    <mergeCell ref="A2:G2"/>
    <mergeCell ref="B8:D8"/>
    <mergeCell ref="B9:D9"/>
    <mergeCell ref="B10:D10"/>
    <mergeCell ref="B18:D18"/>
    <mergeCell ref="A19:D19"/>
    <mergeCell ref="B12:D12"/>
    <mergeCell ref="B13:D13"/>
    <mergeCell ref="B14:D14"/>
    <mergeCell ref="B15:D15"/>
    <mergeCell ref="B16:D16"/>
    <mergeCell ref="B17:D17"/>
  </mergeCells>
  <pageMargins left="0.6692913385826772" right="0.33" top="0.74803149606299213" bottom="0.24" header="0.31496062992125984" footer="0.31496062992125984"/>
  <pageSetup paperSize="9" orientation="portrait" horizontalDpi="4294967293" verticalDpi="0" r:id="rId1"/>
  <headerFooter>
    <oddHeader>&amp;L&amp;G&amp;R&amp;10F.SPMI.UM-3.1.03 / 11 November 2016 / Rev. 0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sqref="A1:G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1.85546875" customWidth="1"/>
  </cols>
  <sheetData>
    <row r="1" spans="1:7" ht="15.75">
      <c r="A1" s="18" t="s">
        <v>65</v>
      </c>
      <c r="B1" s="18"/>
      <c r="C1" s="18"/>
      <c r="D1" s="18"/>
      <c r="E1" s="18"/>
      <c r="F1" s="18"/>
      <c r="G1" s="18"/>
    </row>
    <row r="2" spans="1:7" ht="15.75">
      <c r="A2" s="18" t="s">
        <v>66</v>
      </c>
      <c r="B2" s="18"/>
      <c r="C2" s="18"/>
      <c r="D2" s="18"/>
      <c r="E2" s="18"/>
      <c r="F2" s="18"/>
      <c r="G2" s="18"/>
    </row>
    <row r="3" spans="1:7">
      <c r="A3" s="1"/>
      <c r="B3" s="1"/>
    </row>
    <row r="4" spans="1:7">
      <c r="A4" s="1" t="s">
        <v>25</v>
      </c>
      <c r="B4" s="1"/>
      <c r="C4" t="s">
        <v>0</v>
      </c>
      <c r="D4" s="1"/>
    </row>
    <row r="5" spans="1:7">
      <c r="A5" s="1" t="s">
        <v>1</v>
      </c>
      <c r="B5" s="1"/>
      <c r="C5" t="s">
        <v>0</v>
      </c>
      <c r="D5" s="11"/>
    </row>
    <row r="6" spans="1:7">
      <c r="A6" s="1" t="s">
        <v>2</v>
      </c>
      <c r="B6" s="1"/>
      <c r="C6" t="s">
        <v>0</v>
      </c>
      <c r="D6" s="1"/>
    </row>
    <row r="7" spans="1:7" ht="8.25" customHeight="1">
      <c r="A7" s="1"/>
      <c r="B7" s="1"/>
    </row>
    <row r="8" spans="1:7" ht="31.5">
      <c r="A8" s="2" t="s">
        <v>3</v>
      </c>
      <c r="B8" s="19" t="s">
        <v>4</v>
      </c>
      <c r="C8" s="20"/>
      <c r="D8" s="21"/>
      <c r="E8" s="2" t="s">
        <v>5</v>
      </c>
      <c r="F8" s="3" t="s">
        <v>6</v>
      </c>
      <c r="G8" s="2" t="s">
        <v>7</v>
      </c>
    </row>
    <row r="9" spans="1:7" ht="27.95" customHeight="1">
      <c r="A9" s="4" t="s">
        <v>8</v>
      </c>
      <c r="B9" s="12" t="s">
        <v>49</v>
      </c>
      <c r="C9" s="13"/>
      <c r="D9" s="14"/>
      <c r="E9" s="5"/>
      <c r="F9" s="5"/>
      <c r="G9" s="6" t="str">
        <f>IF(E9&lt;=3,"KURANG",IF(E9&lt;=3.8,"CUKUP",IF(E9&lt;=4.4,"BAIK",IF(E9&lt;=5,"BAIK SEKALI","Error"))))</f>
        <v>KURANG</v>
      </c>
    </row>
    <row r="10" spans="1:7" ht="27.95" customHeight="1">
      <c r="A10" s="4" t="s">
        <v>9</v>
      </c>
      <c r="B10" s="12" t="s">
        <v>50</v>
      </c>
      <c r="C10" s="13"/>
      <c r="D10" s="14"/>
      <c r="E10" s="5"/>
      <c r="F10" s="5"/>
      <c r="G10" s="6" t="str">
        <f t="shared" ref="G10:G17" si="0">IF(E10&lt;=3,"KURANG",IF(E10&lt;=3.8,"CUKUP",IF(E10&lt;=4.4,"BAIK",IF(E10&lt;=5,"BAIK SEKALI","Error"))))</f>
        <v>KURANG</v>
      </c>
    </row>
    <row r="11" spans="1:7">
      <c r="A11" s="4" t="s">
        <v>10</v>
      </c>
      <c r="B11" s="12" t="s">
        <v>51</v>
      </c>
      <c r="C11" s="13"/>
      <c r="D11" s="14"/>
      <c r="E11" s="5"/>
      <c r="F11" s="5"/>
      <c r="G11" s="6" t="str">
        <f t="shared" si="0"/>
        <v>KURANG</v>
      </c>
    </row>
    <row r="12" spans="1:7" s="7" customFormat="1" ht="27.95" customHeight="1">
      <c r="A12" s="4" t="s">
        <v>11</v>
      </c>
      <c r="B12" s="12" t="s">
        <v>52</v>
      </c>
      <c r="C12" s="13"/>
      <c r="D12" s="14"/>
      <c r="E12" s="5"/>
      <c r="F12" s="5"/>
      <c r="G12" s="6" t="str">
        <f t="shared" si="0"/>
        <v>KURANG</v>
      </c>
    </row>
    <row r="13" spans="1:7">
      <c r="A13" s="4" t="s">
        <v>13</v>
      </c>
      <c r="B13" s="12" t="s">
        <v>53</v>
      </c>
      <c r="C13" s="13"/>
      <c r="D13" s="14"/>
      <c r="E13" s="5"/>
      <c r="F13" s="5"/>
      <c r="G13" s="6" t="str">
        <f t="shared" si="0"/>
        <v>KURANG</v>
      </c>
    </row>
    <row r="14" spans="1:7" ht="27.95" customHeight="1">
      <c r="A14" s="4" t="s">
        <v>15</v>
      </c>
      <c r="B14" s="12" t="s">
        <v>54</v>
      </c>
      <c r="C14" s="13"/>
      <c r="D14" s="14"/>
      <c r="E14" s="5"/>
      <c r="F14" s="5"/>
      <c r="G14" s="6" t="str">
        <f t="shared" si="0"/>
        <v>KURANG</v>
      </c>
    </row>
    <row r="15" spans="1:7" ht="27.95" customHeight="1">
      <c r="A15" s="4" t="s">
        <v>16</v>
      </c>
      <c r="B15" s="12" t="s">
        <v>55</v>
      </c>
      <c r="C15" s="13"/>
      <c r="D15" s="14"/>
      <c r="E15" s="5"/>
      <c r="F15" s="5"/>
      <c r="G15" s="6" t="str">
        <f t="shared" si="0"/>
        <v>KURANG</v>
      </c>
    </row>
    <row r="16" spans="1:7" ht="27.95" customHeight="1">
      <c r="A16" s="4" t="s">
        <v>17</v>
      </c>
      <c r="B16" s="12" t="s">
        <v>56</v>
      </c>
      <c r="C16" s="13"/>
      <c r="D16" s="14"/>
      <c r="E16" s="5"/>
      <c r="F16" s="5"/>
      <c r="G16" s="6" t="str">
        <f t="shared" si="0"/>
        <v>KURANG</v>
      </c>
    </row>
    <row r="17" spans="1:7">
      <c r="A17" s="15" t="s">
        <v>23</v>
      </c>
      <c r="B17" s="16"/>
      <c r="C17" s="16"/>
      <c r="D17" s="17"/>
      <c r="E17" s="8" t="e">
        <f>AVERAGE(E9:E16)</f>
        <v>#DIV/0!</v>
      </c>
      <c r="F17" s="8" t="e">
        <f t="shared" ref="F17" si="1">25*(E17-1)</f>
        <v>#DIV/0!</v>
      </c>
      <c r="G17" s="9" t="e">
        <f t="shared" si="0"/>
        <v>#DIV/0!</v>
      </c>
    </row>
    <row r="18" spans="1:7">
      <c r="A18" s="10" t="s">
        <v>24</v>
      </c>
    </row>
  </sheetData>
  <autoFilter ref="A8:G18">
    <filterColumn colId="1" showButton="0"/>
    <filterColumn colId="2" showButton="0"/>
    <filterColumn colId="5"/>
  </autoFilter>
  <mergeCells count="12">
    <mergeCell ref="B11:D11"/>
    <mergeCell ref="A1:G1"/>
    <mergeCell ref="A2:G2"/>
    <mergeCell ref="B8:D8"/>
    <mergeCell ref="B9:D9"/>
    <mergeCell ref="B10:D10"/>
    <mergeCell ref="A17:D17"/>
    <mergeCell ref="B12:D12"/>
    <mergeCell ref="B13:D13"/>
    <mergeCell ref="B14:D14"/>
    <mergeCell ref="B15:D15"/>
    <mergeCell ref="B16:D16"/>
  </mergeCells>
  <pageMargins left="0.6692913385826772" right="0.33" top="0.74803149606299213" bottom="0.24" header="0.31496062992125984" footer="0.31496062992125984"/>
  <pageSetup paperSize="9" orientation="portrait" horizontalDpi="4294967293" verticalDpi="0" r:id="rId1"/>
  <headerFooter>
    <oddHeader>&amp;L&amp;G&amp;R&amp;10F.SPMI.UM-3.1.03 / 11 November 2016 / Rev. 0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sqref="A1:G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1.85546875" customWidth="1"/>
  </cols>
  <sheetData>
    <row r="1" spans="1:7" ht="15.75">
      <c r="A1" s="18" t="s">
        <v>65</v>
      </c>
      <c r="B1" s="18"/>
      <c r="C1" s="18"/>
      <c r="D1" s="18"/>
      <c r="E1" s="18"/>
      <c r="F1" s="18"/>
      <c r="G1" s="18"/>
    </row>
    <row r="2" spans="1:7" ht="15.75">
      <c r="A2" s="18" t="s">
        <v>66</v>
      </c>
      <c r="B2" s="18"/>
      <c r="C2" s="18"/>
      <c r="D2" s="18"/>
      <c r="E2" s="18"/>
      <c r="F2" s="18"/>
      <c r="G2" s="18"/>
    </row>
    <row r="3" spans="1:7">
      <c r="A3" s="1"/>
      <c r="B3" s="1"/>
    </row>
    <row r="4" spans="1:7">
      <c r="A4" s="1" t="s">
        <v>25</v>
      </c>
      <c r="B4" s="1"/>
      <c r="C4" t="s">
        <v>0</v>
      </c>
      <c r="D4" s="1"/>
    </row>
    <row r="5" spans="1:7">
      <c r="A5" s="1" t="s">
        <v>1</v>
      </c>
      <c r="B5" s="1"/>
      <c r="C5" t="s">
        <v>0</v>
      </c>
      <c r="D5" s="11"/>
    </row>
    <row r="6" spans="1:7">
      <c r="A6" s="1" t="s">
        <v>2</v>
      </c>
      <c r="B6" s="1"/>
      <c r="C6" t="s">
        <v>0</v>
      </c>
      <c r="D6" s="1"/>
    </row>
    <row r="7" spans="1:7" ht="8.25" customHeight="1">
      <c r="A7" s="1"/>
      <c r="B7" s="1"/>
    </row>
    <row r="8" spans="1:7" ht="31.5">
      <c r="A8" s="2" t="s">
        <v>3</v>
      </c>
      <c r="B8" s="19" t="s">
        <v>4</v>
      </c>
      <c r="C8" s="20"/>
      <c r="D8" s="21"/>
      <c r="E8" s="2" t="s">
        <v>5</v>
      </c>
      <c r="F8" s="3" t="s">
        <v>6</v>
      </c>
      <c r="G8" s="2" t="s">
        <v>7</v>
      </c>
    </row>
    <row r="9" spans="1:7" ht="27.95" customHeight="1">
      <c r="A9" s="4" t="s">
        <v>8</v>
      </c>
      <c r="B9" s="12" t="s">
        <v>57</v>
      </c>
      <c r="C9" s="13"/>
      <c r="D9" s="14"/>
      <c r="E9" s="5"/>
      <c r="F9" s="5"/>
      <c r="G9" s="6" t="str">
        <f>IF(E9&lt;=3,"KURANG",IF(E9&lt;=3.8,"CUKUP",IF(E9&lt;=4.4,"BAIK",IF(E9&lt;=5,"BAIK SEKALI","Error"))))</f>
        <v>KURANG</v>
      </c>
    </row>
    <row r="10" spans="1:7">
      <c r="A10" s="4" t="s">
        <v>9</v>
      </c>
      <c r="B10" s="12" t="s">
        <v>58</v>
      </c>
      <c r="C10" s="13"/>
      <c r="D10" s="14"/>
      <c r="E10" s="5"/>
      <c r="F10" s="5"/>
      <c r="G10" s="6" t="str">
        <f t="shared" ref="G10:G17" si="0">IF(E10&lt;=3,"KURANG",IF(E10&lt;=3.8,"CUKUP",IF(E10&lt;=4.4,"BAIK",IF(E10&lt;=5,"BAIK SEKALI","Error"))))</f>
        <v>KURANG</v>
      </c>
    </row>
    <row r="11" spans="1:7">
      <c r="A11" s="4" t="s">
        <v>10</v>
      </c>
      <c r="B11" s="12" t="s">
        <v>59</v>
      </c>
      <c r="C11" s="13"/>
      <c r="D11" s="14"/>
      <c r="E11" s="5"/>
      <c r="F11" s="5"/>
      <c r="G11" s="6" t="str">
        <f t="shared" si="0"/>
        <v>KURANG</v>
      </c>
    </row>
    <row r="12" spans="1:7" s="7" customFormat="1" ht="27.95" customHeight="1">
      <c r="A12" s="4" t="s">
        <v>11</v>
      </c>
      <c r="B12" s="12" t="s">
        <v>60</v>
      </c>
      <c r="C12" s="13"/>
      <c r="D12" s="14"/>
      <c r="E12" s="5"/>
      <c r="F12" s="5"/>
      <c r="G12" s="6" t="str">
        <f t="shared" si="0"/>
        <v>KURANG</v>
      </c>
    </row>
    <row r="13" spans="1:7" ht="29.25" customHeight="1">
      <c r="A13" s="4" t="s">
        <v>13</v>
      </c>
      <c r="B13" s="12" t="s">
        <v>61</v>
      </c>
      <c r="C13" s="13"/>
      <c r="D13" s="14"/>
      <c r="E13" s="5"/>
      <c r="F13" s="5"/>
      <c r="G13" s="6" t="str">
        <f t="shared" si="0"/>
        <v>KURANG</v>
      </c>
    </row>
    <row r="14" spans="1:7" ht="27.75" customHeight="1">
      <c r="A14" s="4" t="s">
        <v>15</v>
      </c>
      <c r="B14" s="12" t="s">
        <v>62</v>
      </c>
      <c r="C14" s="13"/>
      <c r="D14" s="14"/>
      <c r="E14" s="5"/>
      <c r="F14" s="5"/>
      <c r="G14" s="6" t="str">
        <f t="shared" si="0"/>
        <v>KURANG</v>
      </c>
    </row>
    <row r="15" spans="1:7">
      <c r="A15" s="4" t="s">
        <v>16</v>
      </c>
      <c r="B15" s="12" t="s">
        <v>63</v>
      </c>
      <c r="C15" s="13"/>
      <c r="D15" s="14"/>
      <c r="E15" s="5"/>
      <c r="F15" s="5"/>
      <c r="G15" s="6" t="str">
        <f t="shared" si="0"/>
        <v>KURANG</v>
      </c>
    </row>
    <row r="16" spans="1:7">
      <c r="A16" s="4" t="s">
        <v>17</v>
      </c>
      <c r="B16" s="12" t="s">
        <v>64</v>
      </c>
      <c r="C16" s="13"/>
      <c r="D16" s="14"/>
      <c r="E16" s="5"/>
      <c r="F16" s="5"/>
      <c r="G16" s="6" t="str">
        <f t="shared" si="0"/>
        <v>KURANG</v>
      </c>
    </row>
    <row r="17" spans="1:7">
      <c r="A17" s="15" t="s">
        <v>23</v>
      </c>
      <c r="B17" s="16"/>
      <c r="C17" s="16"/>
      <c r="D17" s="17"/>
      <c r="E17" s="8" t="e">
        <f>AVERAGE(E9:E16)</f>
        <v>#DIV/0!</v>
      </c>
      <c r="F17" s="8" t="e">
        <f t="shared" ref="F17" si="1">25*(E17-1)</f>
        <v>#DIV/0!</v>
      </c>
      <c r="G17" s="9" t="e">
        <f t="shared" si="0"/>
        <v>#DIV/0!</v>
      </c>
    </row>
    <row r="18" spans="1:7">
      <c r="A18" s="10" t="s">
        <v>24</v>
      </c>
    </row>
  </sheetData>
  <autoFilter ref="A8:G18">
    <filterColumn colId="1" showButton="0"/>
    <filterColumn colId="2" showButton="0"/>
    <filterColumn colId="5"/>
  </autoFilter>
  <mergeCells count="12">
    <mergeCell ref="A17:D17"/>
    <mergeCell ref="A1:G1"/>
    <mergeCell ref="A2:G2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ageMargins left="0.6692913385826772" right="0.33" top="0.74803149606299213" bottom="0.24" header="0.31496062992125984" footer="0.31496062992125984"/>
  <pageSetup paperSize="9" orientation="portrait" horizontalDpi="4294967293" verticalDpi="0" r:id="rId1"/>
  <headerFooter>
    <oddHeader>&amp;L&amp;G&amp;R&amp;10F.SPMI.UM-3.1.03 / 11 November 2016 / Rev. 0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SarPras</vt:lpstr>
      <vt:lpstr>Admin</vt:lpstr>
      <vt:lpstr>Perpus</vt:lpstr>
      <vt:lpstr>Prodi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Suryo Widiantoro</cp:lastModifiedBy>
  <cp:lastPrinted>2019-11-08T04:20:42Z</cp:lastPrinted>
  <dcterms:created xsi:type="dcterms:W3CDTF">2016-06-23T08:53:15Z</dcterms:created>
  <dcterms:modified xsi:type="dcterms:W3CDTF">2020-01-18T07:10:26Z</dcterms:modified>
</cp:coreProperties>
</file>